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researchtriangleinstitute.sharepoint.com/sites/IDG-LEED-PowerAfrica/PAOP/Technical/Gender/Gender Inclusion Assessment Tool/"/>
    </mc:Choice>
  </mc:AlternateContent>
  <xr:revisionPtr revIDLastSave="440" documentId="8_{EE787BAE-A4AA-46A0-BD50-FF22274EF7E0}" xr6:coauthVersionLast="47" xr6:coauthVersionMax="47" xr10:uidLastSave="{E276FB60-07E2-4DFF-8B7A-9F947338663A}"/>
  <bookViews>
    <workbookView xWindow="28680" yWindow="-120" windowWidth="29040" windowHeight="15840" xr2:uid="{23A16B38-6AEA-4211-8962-C7FD9D180F17}"/>
  </bookViews>
  <sheets>
    <sheet name="Introduction" sheetId="4" r:id="rId1"/>
    <sheet name="Assessment Tool" sheetId="1" r:id="rId2"/>
    <sheet name="Sheet2" sheetId="2" state="hidden" r:id="rId3"/>
  </sheets>
  <definedNames>
    <definedName name="_DER1">#REF!</definedName>
    <definedName name="_DER2">#REF!</definedName>
    <definedName name="Area">#REF!</definedName>
    <definedName name="Blue_Mix">#REF!</definedName>
    <definedName name="Building_Unit_Cost">#REF!</definedName>
    <definedName name="comp">#REF!</definedName>
    <definedName name="Consumables">#REF!</definedName>
    <definedName name="DURATION">#REF!</definedName>
    <definedName name="Fee">#REF!</definedName>
    <definedName name="fx">#REF!</definedName>
    <definedName name="Growth_Rate">#REF!</definedName>
    <definedName name="Interest_Rate">#REF!</definedName>
    <definedName name="IRR">#REF!</definedName>
    <definedName name="IRR_9">#REF!</definedName>
    <definedName name="Land_Unit_Cost">#REF!</definedName>
    <definedName name="MCDuration">#REF!</definedName>
    <definedName name="NPV_INR">#REF!</definedName>
    <definedName name="NPV_INR_9">#REF!</definedName>
    <definedName name="NPV_USD">#REF!</definedName>
    <definedName name="NPV_USD_9">#REF!</definedName>
    <definedName name="PE">#REF!</definedName>
    <definedName name="Placements">#REF!</definedName>
    <definedName name="s">#REF!</definedName>
    <definedName name="Spon_Fee">#REF!</definedName>
    <definedName name="Sponsored_Ratio_Blue">#REF!</definedName>
    <definedName name="Sponsored_Ratio_White">#REF!</definedName>
    <definedName name="Tax_Rate">#REF!</definedName>
    <definedName name="TV_PE_Multiple_INR">#REF!</definedName>
    <definedName name="TV_Stable_Growth_INR">#REF!</definedName>
    <definedName name="vv">#REF!</definedName>
    <definedName name="White_Duration">#REF!</definedName>
    <definedName name="White_Fee">#REF!</definedName>
    <definedName name="White_Mix">#REF!</definedName>
    <definedName name="White_Spon_Fe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E47" i="1"/>
  <c r="E46" i="1"/>
  <c r="E45" i="1"/>
  <c r="E44" i="1"/>
  <c r="E43" i="1"/>
  <c r="F40" i="1"/>
  <c r="E40" i="1"/>
  <c r="F39" i="1"/>
  <c r="E39" i="1"/>
  <c r="F38" i="1"/>
  <c r="E38" i="1"/>
  <c r="F37" i="1"/>
  <c r="E37" i="1"/>
  <c r="F36" i="1"/>
  <c r="E36" i="1"/>
  <c r="F35" i="1"/>
  <c r="E35" i="1"/>
  <c r="F34" i="1"/>
  <c r="E34" i="1"/>
  <c r="F33" i="1"/>
  <c r="E33" i="1"/>
  <c r="F32" i="1"/>
  <c r="E32" i="1"/>
  <c r="F31" i="1"/>
  <c r="E31" i="1"/>
  <c r="E30" i="1"/>
  <c r="E29" i="1"/>
  <c r="F28" i="1"/>
  <c r="E28" i="1"/>
  <c r="E27" i="1"/>
  <c r="E26" i="1"/>
  <c r="E23" i="1"/>
  <c r="E22" i="1"/>
  <c r="E21" i="1"/>
  <c r="E20" i="1"/>
  <c r="E17" i="1"/>
  <c r="E16" i="1"/>
  <c r="E15" i="1"/>
  <c r="E14" i="1"/>
  <c r="E11" i="1"/>
  <c r="E10" i="1"/>
  <c r="E51" i="1" l="1"/>
  <c r="D51" i="1"/>
  <c r="E12" i="1"/>
  <c r="E49" i="1"/>
  <c r="E41" i="1"/>
  <c r="E24" i="1"/>
  <c r="E18" i="1"/>
</calcChain>
</file>

<file path=xl/sharedStrings.xml><?xml version="1.0" encoding="utf-8"?>
<sst xmlns="http://schemas.openxmlformats.org/spreadsheetml/2006/main" count="79" uniqueCount="67">
  <si>
    <t xml:space="preserve">      </t>
  </si>
  <si>
    <t>Company Name</t>
  </si>
  <si>
    <t>Country of Headquarters</t>
  </si>
  <si>
    <t>Date</t>
  </si>
  <si>
    <t>Completed by</t>
  </si>
  <si>
    <t>Question</t>
  </si>
  <si>
    <r>
      <rPr>
        <b/>
        <sz val="12"/>
        <color theme="0"/>
        <rFont val="Calibri"/>
        <family val="2"/>
      </rPr>
      <t>Response</t>
    </r>
    <r>
      <rPr>
        <b/>
        <sz val="14"/>
        <color theme="0"/>
        <rFont val="Calibri"/>
        <family val="2"/>
      </rPr>
      <t xml:space="preserve">
</t>
    </r>
    <r>
      <rPr>
        <sz val="10"/>
        <color theme="0"/>
        <rFont val="Calibri"/>
        <family val="2"/>
      </rPr>
      <t>(% or Y/N from dropdown)</t>
    </r>
  </si>
  <si>
    <t>Points</t>
  </si>
  <si>
    <t>Comments/More Information</t>
  </si>
  <si>
    <t>1. Ownership</t>
  </si>
  <si>
    <t>1.a. What share of the company is owned by women?</t>
  </si>
  <si>
    <t>1.b. Was the business founded by a woman?</t>
  </si>
  <si>
    <t>Total score for ownership</t>
  </si>
  <si>
    <t>2. Leadership</t>
  </si>
  <si>
    <t>2.b. 2x challenge: If the company has a board, what percent of board members are women?</t>
  </si>
  <si>
    <t xml:space="preserve">2.c. Is the CEO or equivalent a woman? </t>
  </si>
  <si>
    <t>Total score for leadership</t>
  </si>
  <si>
    <t>3.1. Employment</t>
  </si>
  <si>
    <t xml:space="preserve">3.a. 2x challenge: What percent of company full-time staff are women? </t>
  </si>
  <si>
    <t xml:space="preserve">3.c.What percent of sales agents or field staff are women? </t>
  </si>
  <si>
    <t>Total score for employment</t>
  </si>
  <si>
    <t>3.2. HR Policy and Practice</t>
  </si>
  <si>
    <t>3.g. Does your company offer mentoring and/or sponsorship program(s) that is(are) accessible to and used by both women and men?</t>
  </si>
  <si>
    <t>3.h. Does your company ensure equal opportunity for women and men for participation in trainings and/or educational opportunities?</t>
  </si>
  <si>
    <t xml:space="preserve">3.j. Does your company have a diversity and inclusion policy? </t>
  </si>
  <si>
    <t xml:space="preserve">3.m. Does your company have a fair promotions policy that indicates the basis on which promotions are determined in a fair and equitable manner?  </t>
  </si>
  <si>
    <t>3.n. Does your company have a non-discrimination and equal opportunity policy?</t>
  </si>
  <si>
    <t>Total score for HR Policy &amp; Practice</t>
  </si>
  <si>
    <t xml:space="preserve">4. Products and Services </t>
  </si>
  <si>
    <t>4.b. What percent of customers are women?</t>
  </si>
  <si>
    <t>4.c. Does the company tailor marketing messages and approaches specifically to female and male consumers and train sales agents accordingly?</t>
  </si>
  <si>
    <t>4.d. Does the company market/sell products in places and at times when both men and women will be present?</t>
  </si>
  <si>
    <t>4.e. Does the company utilize gender-specific networks to market/sell products and services?</t>
  </si>
  <si>
    <t xml:space="preserve">4.f. Does the company design, produce, sell and/or distribute products or services to end-users with a specific target of women who can use the product to generate income? </t>
  </si>
  <si>
    <t>Total score for products and services</t>
  </si>
  <si>
    <t>Does the company meet the 2x challenge criteria?</t>
  </si>
  <si>
    <t>Additional comments/information</t>
  </si>
  <si>
    <t>https://www.icrw.org/gender-smart-investing-resource-hub/off-grid-energy/scoring-tool/</t>
  </si>
  <si>
    <t>https://static1.squarespace.com/static/5b180402c3c16a6fe0001e45/t/5ef8d17caa257013944d83bc/1593364865863/2XReferenceGuide_Designed_June+25_FINAL.pdf</t>
  </si>
  <si>
    <t>https://weps-gapanalysis.org/accounts/login/?next=/gat/</t>
  </si>
  <si>
    <t>https://acumen.org/wp-content/uploads/2015/10/Women_And_Social_Enterprises_Report_Acumen_ICRW_2015.pdf</t>
  </si>
  <si>
    <t>Yes</t>
  </si>
  <si>
    <t>No</t>
  </si>
  <si>
    <t>Gender Inclusion Assessment Tool for Off-grid Energy Companies</t>
  </si>
  <si>
    <t>https://www.seaf.com/wp-content/uploads/2020/07/SEAF-GES-Manual_071420-Final.pdf</t>
  </si>
  <si>
    <t>This Gender Inclusion Assessment Tool for Off-grid Energy Companies is informed by:</t>
  </si>
  <si>
    <t>2X Challenge,  “Guide to the 2X Criteria”:</t>
  </si>
  <si>
    <t xml:space="preserve">Acumen, “Women and Social Enterprises: How Gender Integration Can Boost Entrepreneurial Solutions to Poverty”:
 </t>
  </si>
  <si>
    <t>ICRW, “Gender Scoring Tool: Off-grid Energy”:</t>
  </si>
  <si>
    <t>UN Women, “WEPs Gender Gaps Analysis Tool” [Requires login]:</t>
  </si>
  <si>
    <r>
      <t xml:space="preserve">
</t>
    </r>
    <r>
      <rPr>
        <b/>
        <sz val="11"/>
        <rFont val="Calibri"/>
        <family val="2"/>
      </rPr>
      <t xml:space="preserve">Introduction 
</t>
    </r>
    <r>
      <rPr>
        <sz val="11"/>
        <rFont val="Calibri"/>
        <family val="2"/>
      </rPr>
      <t xml:space="preserve">This tool is for off-grid energy companies to use as a first step toward measuring gender inclusion through key gender-equality metrics aligned with the 2X Challenge Criteria. Fund managers can also use the tool to apply a gender lens to investments in off-grid energy. We recommend that fund managers use the tool when performing due diligence to identify gender-gaps, and as a way to start conversations about improving gender-related performance.  
The Power Africa Off-grid Project recognizes the different gender-assessment tools available, some of which have informed this resource and are referenced below. This tool is tailored to reflect the Project’s hands-on experience in giving technical assistance on gender equality to companies in Africa. Based on this experience, we have pared down and prioritized our metrics compared to similar tools. Because we want to help companies take their first step to improve gender equality, we have kept the tool very simple so that a company can complete it quickly and easily amid other competing priorities. 
This tool includes questions that help you collect the most accessible data. The information you glean from the tool aims to help you define objectives and develop a gender action plan for strengthening gender inclusion in a company. With concerted effort to implement these objectives, a company can attract and retain more female employees, improve its ability to reach women as customers, increase sales, and attract financing from investors with a commitment to gender equality. 
Following the initial assessment, companies and fund managers can use the tool to track progress by repeating the assessment quarterly or annually. 
</t>
    </r>
    <r>
      <rPr>
        <b/>
        <sz val="11"/>
        <color rgb="FF4962A1"/>
        <rFont val="Calibri"/>
        <family val="2"/>
      </rPr>
      <t>Disclaimer</t>
    </r>
    <r>
      <rPr>
        <sz val="11"/>
        <color rgb="FF4962A1"/>
        <rFont val="Calibri"/>
        <family val="2"/>
      </rPr>
      <t xml:space="preserve">			
The Gender Inclusion Assessment Tool for Off-grid Energy Companies is made possible by the support of the American People through the United States Agency for International Development (USAID). The contents of this tool are the sole responsibility of RTI International and do not necessarily reflect the views of USAID or the United States Government. The Tool was prepared under Contract Number AID-720-674-18-D-00004 / AID-720-674-19-F-00005. 
The Tool is provided to the public in good faith, based on the objectives stated above, and should not be sold by third parties. The Tool is not comprehensive. The developers of the Tool do not guarantee the accuracy or completeness of the Tool. Users of the Tool should neither treat nor rely on the contents and calculations of the Tool as advice on legal, taxation, investment, accounting, or other matters and should consult professional advisors in those areas.</t>
    </r>
  </si>
  <si>
    <r>
      <t>SEAF, “Gender Equality Scorecard</t>
    </r>
    <r>
      <rPr>
        <vertAlign val="superscript"/>
        <sz val="10"/>
        <color theme="1" tint="0.34998626667073579"/>
        <rFont val="Calibri"/>
        <family val="2"/>
        <scheme val="minor"/>
      </rPr>
      <t>©</t>
    </r>
    <r>
      <rPr>
        <sz val="10"/>
        <color theme="1" tint="0.34998626667073579"/>
        <rFont val="Calibri"/>
        <family val="2"/>
        <scheme val="minor"/>
      </rPr>
      <t xml:space="preserve"> Manual”:</t>
    </r>
  </si>
  <si>
    <r>
      <rPr>
        <b/>
        <sz val="12"/>
        <color theme="1" tint="0.34998626667073579"/>
        <rFont val="Calibri"/>
        <family val="2"/>
      </rPr>
      <t>2.a. 2x challenge: What percent of senior management positions are held by women?</t>
    </r>
    <r>
      <rPr>
        <sz val="10"/>
        <color theme="1" tint="0.34998626667073579"/>
        <rFont val="Calibri"/>
        <family val="2"/>
      </rPr>
      <t xml:space="preserve">
</t>
    </r>
    <r>
      <rPr>
        <sz val="9"/>
        <color theme="1" tint="0.34998626667073579"/>
        <rFont val="Calibri"/>
        <family val="2"/>
      </rPr>
      <t>To determine who should count as senior management consider the following: whether the individual(s) are involved in determining the organization’s overall structure and direction, manage a significant percentage of the workforce, have equivalent authority or directly report to the CEO.</t>
    </r>
  </si>
  <si>
    <r>
      <rPr>
        <b/>
        <sz val="12"/>
        <color theme="1" tint="0.34998626667073579"/>
        <rFont val="Calibri"/>
        <family val="2"/>
      </rPr>
      <t>2.d. Does your company have leadership commitment and support for gender equality?</t>
    </r>
    <r>
      <rPr>
        <sz val="10"/>
        <color theme="1" tint="0.34998626667073579"/>
        <rFont val="Calibri"/>
        <family val="2"/>
      </rPr>
      <t xml:space="preserve">
</t>
    </r>
    <r>
      <rPr>
        <sz val="9"/>
        <color theme="1" tint="0.34998626667073579"/>
        <rFont val="Calibri"/>
        <family val="2"/>
      </rPr>
      <t>For example, this can include an internal communication, public statement of commitment, or a gender equality strategy that identifies specific priorities for improvement.</t>
    </r>
  </si>
  <si>
    <r>
      <rPr>
        <b/>
        <sz val="12"/>
        <color theme="1" tint="0.34998626667073579"/>
        <rFont val="Calibri"/>
        <family val="2"/>
      </rPr>
      <t>3.b. What percent of employees in technical roles are women?</t>
    </r>
    <r>
      <rPr>
        <sz val="10"/>
        <color theme="1" tint="0.34998626667073579"/>
        <rFont val="Calibri"/>
        <family val="2"/>
      </rPr>
      <t xml:space="preserve">
</t>
    </r>
    <r>
      <rPr>
        <sz val="9"/>
        <color theme="1" tint="0.34998626667073579"/>
        <rFont val="Calibri"/>
        <family val="2"/>
      </rPr>
      <t>Technical roles are roles that require specialized skills and/or knowledge to perform specific tasks. They can relate to mechanical, information technology, mathematical, or scientific tasks (E.g., Data scientists, engineers).</t>
    </r>
  </si>
  <si>
    <r>
      <rPr>
        <b/>
        <sz val="12"/>
        <color theme="1" tint="0.34998626667073579"/>
        <rFont val="Calibri"/>
        <family val="2"/>
      </rPr>
      <t>3.d. Do you monitor the needs and performance of female sales agents and take steps to address any specific challenges that may affect their ability to do their jobs effectively and competitively?</t>
    </r>
    <r>
      <rPr>
        <sz val="10"/>
        <color theme="1" tint="0.34998626667073579"/>
        <rFont val="Calibri"/>
        <family val="2"/>
      </rPr>
      <t xml:space="preserve"> 
</t>
    </r>
    <r>
      <rPr>
        <sz val="9"/>
        <color theme="1" tint="0.34998626667073579"/>
        <rFont val="Calibri"/>
        <family val="2"/>
      </rPr>
      <t xml:space="preserve">For example, these may relate to transportation, training, or safety. </t>
    </r>
  </si>
  <si>
    <r>
      <rPr>
        <b/>
        <sz val="12"/>
        <color theme="1" tint="0.34998626667073579"/>
        <rFont val="Calibri"/>
        <family val="2"/>
      </rPr>
      <t>3.e. Does the company collect sex-disaggregated HR data on indicators for any of the following: recruitment, hiring, pay level, promotion, retention</t>
    </r>
    <r>
      <rPr>
        <sz val="10"/>
        <color theme="1" tint="0.34998626667073579"/>
        <rFont val="Calibri"/>
        <family val="2"/>
      </rPr>
      <t xml:space="preserve">
</t>
    </r>
    <r>
      <rPr>
        <sz val="9"/>
        <color theme="1" tint="0.34998626667073579"/>
        <rFont val="Calibri"/>
        <family val="2"/>
      </rPr>
      <t>If the answer is yes, please indicate which indicators in the comments.</t>
    </r>
  </si>
  <si>
    <r>
      <rPr>
        <b/>
        <sz val="12"/>
        <color theme="1" tint="0.34998626667073579"/>
        <rFont val="Calibri"/>
        <family val="2"/>
      </rPr>
      <t>3.f. Does the company take proactive steps to recruit women at all levels?</t>
    </r>
    <r>
      <rPr>
        <sz val="10"/>
        <color theme="1" tint="0.34998626667073579"/>
        <rFont val="Calibri"/>
        <family val="2"/>
      </rPr>
      <t xml:space="preserve">
</t>
    </r>
    <r>
      <rPr>
        <sz val="9"/>
        <color theme="1" tint="0.34998626667073579"/>
        <rFont val="Calibri"/>
        <family val="2"/>
      </rPr>
      <t>Please provide examples in comments.</t>
    </r>
  </si>
  <si>
    <r>
      <rPr>
        <b/>
        <sz val="12"/>
        <color theme="1" tint="0.34998626667073579"/>
        <rFont val="Calibri"/>
        <family val="2"/>
      </rPr>
      <t>3.i. Does your company have a strategy with  actions and targets to build the pipeline of qualified women for management/senior leadership level positions?</t>
    </r>
    <r>
      <rPr>
        <sz val="10"/>
        <color theme="1" tint="0.34998626667073579"/>
        <rFont val="Calibri"/>
        <family val="2"/>
      </rPr>
      <t xml:space="preserve">
</t>
    </r>
    <r>
      <rPr>
        <sz val="9"/>
        <color theme="1" tint="0.34998626667073579"/>
        <rFont val="Calibri"/>
        <family val="2"/>
      </rPr>
      <t>If yes, please include some of the key points from the strategy in the comments.</t>
    </r>
  </si>
  <si>
    <r>
      <rPr>
        <b/>
        <sz val="12"/>
        <color theme="1" tint="0.34998626667073579"/>
        <rFont val="Calibri"/>
        <family val="2"/>
      </rPr>
      <t>3.k. Does your company have a sexual harassment policy?</t>
    </r>
    <r>
      <rPr>
        <sz val="10"/>
        <color theme="1" tint="0.34998626667073579"/>
        <rFont val="Calibri"/>
        <family val="2"/>
      </rPr>
      <t xml:space="preserve">
</t>
    </r>
    <r>
      <rPr>
        <sz val="9"/>
        <color theme="1" tint="0.34998626667073579"/>
        <rFont val="Calibri"/>
        <family val="2"/>
      </rPr>
      <t>Indicates whether the organization has a comprehensive written policy, in line with good practice, to combat and prevent sexual harassment of employees. The policy should include procedures for reporting and responding to sexual harassment.</t>
    </r>
  </si>
  <si>
    <r>
      <rPr>
        <b/>
        <sz val="12"/>
        <color theme="1" tint="0.34998626667073579"/>
        <rFont val="Calibri"/>
        <family val="2"/>
      </rPr>
      <t>3.l. Does your company have a policy to provide for flexible work arrangements</t>
    </r>
    <r>
      <rPr>
        <sz val="10"/>
        <color theme="1" tint="0.34998626667073579"/>
        <rFont val="Calibri"/>
        <family val="2"/>
      </rPr>
      <t xml:space="preserve">
</t>
    </r>
    <r>
      <rPr>
        <sz val="9"/>
        <color theme="1" tint="0.34998626667073579"/>
        <rFont val="Calibri"/>
        <family val="2"/>
      </rPr>
      <t xml:space="preserve">Examples of flexible work arrangements may include:1) Choosing work shift 2) Choosing flexible working hours (allowing freedom to vary start and stop times) 3) Working from remote locations (telecommuting) 4) Job-sharing. </t>
    </r>
  </si>
  <si>
    <r>
      <rPr>
        <b/>
        <sz val="12"/>
        <color theme="1" tint="0.34998626667073579"/>
        <rFont val="Calibri"/>
        <family val="2"/>
      </rPr>
      <t xml:space="preserve">4.a. 2x challenge: Do the company's products/services specifically or disproportionately benefit women?
</t>
    </r>
    <r>
      <rPr>
        <sz val="9"/>
        <color theme="1" tint="0.34998626667073579"/>
        <rFont val="Calibri"/>
        <family val="2"/>
      </rPr>
      <t xml:space="preserve">Products and services can specifically or disproportionately benefit women if they: 1) are designed for women’s unique needs or 2) address a problem disproportionately impacting women or 3) have a majority of women customers or have a majority of women product end-users. Please explain in comments. </t>
    </r>
  </si>
  <si>
    <t>3.o. Does your company have a stand-alone policy or a commitment to provide equal pay for work of equal value?</t>
  </si>
  <si>
    <t xml:space="preserve">3.p. Does your company undertake a regular gender pay gap audit or evaluation to ensure equal pay for work of equal value and use the findings to inform measures to rectify any identified pay gap? </t>
  </si>
  <si>
    <r>
      <t xml:space="preserve">3.q. Does your organization offer child-care facilities or child-care support to its employees?
</t>
    </r>
    <r>
      <rPr>
        <sz val="9"/>
        <color theme="1" tint="0.34998626667073579"/>
        <rFont val="Calibri"/>
        <family val="2"/>
      </rPr>
      <t>Child care facilities need not be on site and child care support can also include a subsidy for example.</t>
    </r>
  </si>
  <si>
    <r>
      <t xml:space="preserve">3.r. Does your company offer and support paid maternity leave aligned with, or above, national regulatory requirements in the country it operates?
</t>
    </r>
    <r>
      <rPr>
        <sz val="9"/>
        <color theme="1" tint="0.34998626667073579"/>
        <rFont val="Calibri"/>
        <family val="2"/>
      </rPr>
      <t xml:space="preserve">Please state number of weeks in comments. </t>
    </r>
  </si>
  <si>
    <t>3.s. Does your company offer and support paid paternity leave aligned with, or above, the national regulatory requirements in the country it operates?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</si>
</sst>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font>
    <font>
      <sz val="10"/>
      <color rgb="FF000000"/>
      <name val="Calibri"/>
      <family val="2"/>
    </font>
    <font>
      <b/>
      <sz val="12"/>
      <color theme="0" tint="-0.499984740745262"/>
      <name val="Calibri"/>
      <family val="2"/>
    </font>
    <font>
      <b/>
      <sz val="12"/>
      <color theme="0"/>
      <name val="Calibri"/>
      <family val="2"/>
    </font>
    <font>
      <b/>
      <sz val="14"/>
      <color theme="0"/>
      <name val="Calibri"/>
      <family val="2"/>
    </font>
    <font>
      <sz val="10"/>
      <color theme="0"/>
      <name val="Calibri"/>
      <family val="2"/>
    </font>
    <font>
      <sz val="10"/>
      <color rgb="FF000000"/>
      <name val="Arial"/>
      <family val="2"/>
    </font>
    <font>
      <b/>
      <sz val="10"/>
      <color rgb="FF000000"/>
      <name val="Calibri"/>
      <family val="2"/>
    </font>
    <font>
      <b/>
      <sz val="12"/>
      <name val="Calibri"/>
      <family val="2"/>
    </font>
    <font>
      <sz val="10"/>
      <color theme="0" tint="-0.499984740745262"/>
      <name val="Calibri"/>
      <family val="2"/>
    </font>
    <font>
      <sz val="10"/>
      <color theme="1"/>
      <name val="Calibri"/>
      <family val="2"/>
    </font>
    <font>
      <u/>
      <sz val="10"/>
      <color theme="10"/>
      <name val="Arial"/>
      <family val="2"/>
    </font>
    <font>
      <b/>
      <sz val="12"/>
      <color rgb="FF000000"/>
      <name val="Calibri"/>
      <family val="2"/>
    </font>
    <font>
      <sz val="10"/>
      <color theme="0" tint="-0.499984740745262"/>
      <name val="Calibri"/>
      <family val="2"/>
      <scheme val="minor"/>
    </font>
    <font>
      <u/>
      <sz val="10"/>
      <color theme="10"/>
      <name val="Calibri"/>
      <family val="2"/>
      <scheme val="minor"/>
    </font>
    <font>
      <sz val="18"/>
      <color rgb="FF000000"/>
      <name val="Calibri"/>
      <family val="2"/>
    </font>
    <font>
      <b/>
      <sz val="18"/>
      <color theme="0"/>
      <name val="Calibri"/>
      <family val="2"/>
    </font>
    <font>
      <sz val="18"/>
      <color theme="0"/>
      <name val="Calibri"/>
      <family val="2"/>
    </font>
    <font>
      <b/>
      <sz val="11"/>
      <name val="Calibri"/>
      <family val="2"/>
    </font>
    <font>
      <sz val="11"/>
      <name val="Calibri"/>
      <family val="2"/>
    </font>
    <font>
      <sz val="11"/>
      <color rgb="FF4962A1"/>
      <name val="Calibri"/>
      <family val="2"/>
    </font>
    <font>
      <b/>
      <sz val="11"/>
      <color rgb="FF4962A1"/>
      <name val="Calibri"/>
      <family val="2"/>
    </font>
    <font>
      <b/>
      <sz val="12"/>
      <color theme="1" tint="0.34998626667073579"/>
      <name val="Calibri"/>
      <family val="2"/>
    </font>
    <font>
      <sz val="10"/>
      <color theme="1" tint="0.34998626667073579"/>
      <name val="Calibri"/>
      <family val="2"/>
      <scheme val="minor"/>
    </font>
    <font>
      <vertAlign val="superscript"/>
      <sz val="10"/>
      <color theme="1" tint="0.34998626667073579"/>
      <name val="Calibri"/>
      <family val="2"/>
      <scheme val="minor"/>
    </font>
    <font>
      <sz val="9"/>
      <color theme="1" tint="0.34998626667073579"/>
      <name val="Calibri"/>
      <family val="2"/>
    </font>
    <font>
      <sz val="10"/>
      <color theme="1" tint="0.34998626667073579"/>
      <name val="Calibri"/>
      <family val="2"/>
    </font>
  </fonts>
  <fills count="6">
    <fill>
      <patternFill patternType="none"/>
    </fill>
    <fill>
      <patternFill patternType="gray125"/>
    </fill>
    <fill>
      <patternFill patternType="solid">
        <fgColor rgb="FF1F2A44"/>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medium">
        <color indexed="64"/>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s>
  <cellStyleXfs count="3">
    <xf numFmtId="0" fontId="0" fillId="0" borderId="0"/>
    <xf numFmtId="9" fontId="6" fillId="0" borderId="0" applyFont="0" applyFill="0" applyBorder="0" applyAlignment="0" applyProtection="0"/>
    <xf numFmtId="0" fontId="11" fillId="0" borderId="0" applyNumberFormat="0" applyFill="0" applyBorder="0" applyAlignment="0" applyProtection="0"/>
  </cellStyleXfs>
  <cellXfs count="76">
    <xf numFmtId="0" fontId="0" fillId="0" borderId="0" xfId="0"/>
    <xf numFmtId="0" fontId="4" fillId="2" borderId="5" xfId="0" applyFont="1" applyFill="1" applyBorder="1" applyAlignment="1">
      <alignment horizontal="center" vertical="center" wrapText="1"/>
    </xf>
    <xf numFmtId="0" fontId="1" fillId="0" borderId="11" xfId="0" applyFont="1" applyBorder="1" applyAlignment="1">
      <alignment vertical="top" wrapText="1"/>
    </xf>
    <xf numFmtId="0" fontId="1" fillId="0" borderId="0" xfId="0" applyFont="1" applyAlignment="1">
      <alignment vertical="top" wrapText="1"/>
    </xf>
    <xf numFmtId="0" fontId="1" fillId="0" borderId="0" xfId="0" applyFont="1" applyAlignment="1">
      <alignment wrapText="1"/>
    </xf>
    <xf numFmtId="0" fontId="6" fillId="0" borderId="0" xfId="0" applyFont="1"/>
    <xf numFmtId="2" fontId="12" fillId="4" borderId="5" xfId="0" applyNumberFormat="1" applyFont="1" applyFill="1" applyBorder="1" applyAlignment="1">
      <alignment horizontal="center" vertical="center" wrapText="1"/>
    </xf>
    <xf numFmtId="0" fontId="1" fillId="3" borderId="5"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top" wrapText="1"/>
      <protection locked="0"/>
    </xf>
    <xf numFmtId="0" fontId="1" fillId="3" borderId="5" xfId="0" applyFont="1" applyFill="1" applyBorder="1" applyAlignment="1" applyProtection="1">
      <alignment vertical="top" wrapText="1"/>
      <protection locked="0"/>
    </xf>
    <xf numFmtId="9" fontId="7" fillId="3" borderId="5" xfId="1" applyFont="1" applyFill="1" applyBorder="1" applyAlignment="1" applyProtection="1">
      <alignment horizontal="center" vertical="top" wrapText="1"/>
      <protection locked="0"/>
    </xf>
    <xf numFmtId="0" fontId="7" fillId="3" borderId="5" xfId="1" applyNumberFormat="1" applyFont="1" applyFill="1" applyBorder="1" applyAlignment="1" applyProtection="1">
      <alignment horizontal="center" vertical="top" wrapText="1"/>
      <protection locked="0"/>
    </xf>
    <xf numFmtId="0" fontId="7" fillId="3" borderId="5" xfId="0" applyFont="1" applyFill="1" applyBorder="1" applyAlignment="1" applyProtection="1">
      <alignment horizontal="center" vertical="top" wrapText="1"/>
      <protection locked="0"/>
    </xf>
    <xf numFmtId="0" fontId="7" fillId="3" borderId="14" xfId="0" applyFont="1" applyFill="1" applyBorder="1" applyAlignment="1" applyProtection="1">
      <alignment horizontal="center" vertical="top" wrapText="1"/>
      <protection locked="0"/>
    </xf>
    <xf numFmtId="0" fontId="1" fillId="0" borderId="0" xfId="0" applyFont="1" applyAlignment="1">
      <alignment horizontal="center" vertical="top" wrapText="1"/>
    </xf>
    <xf numFmtId="0" fontId="1" fillId="3" borderId="0" xfId="0" applyFont="1" applyFill="1" applyAlignment="1">
      <alignment wrapText="1"/>
    </xf>
    <xf numFmtId="0" fontId="1" fillId="3" borderId="0" xfId="0" applyFont="1" applyFill="1" applyAlignment="1">
      <alignment horizontal="center" vertical="top" wrapText="1"/>
    </xf>
    <xf numFmtId="0" fontId="3" fillId="2" borderId="5" xfId="0" applyFont="1" applyFill="1" applyBorder="1" applyAlignment="1">
      <alignment horizontal="center" vertical="center" wrapText="1"/>
    </xf>
    <xf numFmtId="0" fontId="1" fillId="0" borderId="0" xfId="0" applyFont="1" applyAlignment="1">
      <alignment vertical="center" wrapText="1"/>
    </xf>
    <xf numFmtId="0" fontId="1" fillId="0" borderId="11" xfId="0" applyFont="1" applyBorder="1" applyAlignment="1">
      <alignment vertical="center" wrapText="1"/>
    </xf>
    <xf numFmtId="0" fontId="7" fillId="4" borderId="5" xfId="0" applyFont="1" applyFill="1" applyBorder="1" applyAlignment="1">
      <alignment horizontal="center" vertical="center" wrapText="1"/>
    </xf>
    <xf numFmtId="0" fontId="1" fillId="4" borderId="5" xfId="0" applyFont="1" applyFill="1" applyBorder="1" applyAlignment="1" applyProtection="1">
      <alignment horizontal="left" vertical="center" wrapText="1"/>
      <protection locked="0"/>
    </xf>
    <xf numFmtId="0" fontId="7" fillId="4" borderId="10" xfId="0" applyFont="1" applyFill="1" applyBorder="1" applyAlignment="1">
      <alignment horizontal="center" vertical="center" wrapText="1"/>
    </xf>
    <xf numFmtId="2" fontId="12" fillId="4" borderId="10" xfId="0" applyNumberFormat="1" applyFont="1" applyFill="1" applyBorder="1" applyAlignment="1">
      <alignment horizontal="center" vertical="center" wrapText="1"/>
    </xf>
    <xf numFmtId="0" fontId="1" fillId="4" borderId="10"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2" fontId="12" fillId="4" borderId="7" xfId="0" applyNumberFormat="1" applyFont="1" applyFill="1" applyBorder="1" applyAlignment="1">
      <alignment horizontal="center" vertical="center" wrapText="1"/>
    </xf>
    <xf numFmtId="0" fontId="1" fillId="4" borderId="5" xfId="0" applyFont="1" applyFill="1" applyBorder="1" applyAlignment="1" applyProtection="1">
      <alignment vertical="center" wrapText="1"/>
      <protection locked="0"/>
    </xf>
    <xf numFmtId="0" fontId="15" fillId="0" borderId="0" xfId="0" applyFont="1" applyAlignment="1">
      <alignment wrapText="1"/>
    </xf>
    <xf numFmtId="0" fontId="1" fillId="5" borderId="0" xfId="0" applyFont="1" applyFill="1" applyAlignment="1">
      <alignment wrapText="1"/>
    </xf>
    <xf numFmtId="0" fontId="1" fillId="5" borderId="0" xfId="0" applyFont="1" applyFill="1" applyAlignment="1">
      <alignment horizontal="center" vertical="top" wrapText="1"/>
    </xf>
    <xf numFmtId="0" fontId="15" fillId="5" borderId="0" xfId="0" applyFont="1" applyFill="1" applyAlignment="1">
      <alignment wrapText="1"/>
    </xf>
    <xf numFmtId="0" fontId="1" fillId="5" borderId="0" xfId="0" applyFont="1" applyFill="1" applyAlignment="1">
      <alignment vertical="top" wrapText="1"/>
    </xf>
    <xf numFmtId="0" fontId="22" fillId="0" borderId="0" xfId="0" applyFont="1" applyAlignment="1">
      <alignment wrapText="1"/>
    </xf>
    <xf numFmtId="0" fontId="22" fillId="0" borderId="7" xfId="0" applyFont="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23" fillId="5" borderId="0" xfId="0" applyFont="1" applyFill="1" applyAlignment="1">
      <alignment horizontal="left" vertical="top" wrapText="1"/>
    </xf>
    <xf numFmtId="0" fontId="13" fillId="5" borderId="0" xfId="0" applyFont="1" applyFill="1" applyAlignment="1">
      <alignment horizontal="left" vertical="top" wrapText="1"/>
    </xf>
    <xf numFmtId="0" fontId="14" fillId="5" borderId="0" xfId="2" applyFont="1" applyFill="1" applyAlignment="1">
      <alignment horizontal="left" vertical="top" wrapText="1"/>
    </xf>
    <xf numFmtId="0" fontId="19" fillId="3" borderId="0" xfId="0" applyFont="1" applyFill="1" applyAlignment="1">
      <alignment horizontal="left" vertical="top" wrapText="1"/>
    </xf>
    <xf numFmtId="0" fontId="16" fillId="3" borderId="0" xfId="0" applyFont="1" applyFill="1" applyAlignment="1">
      <alignment horizontal="left" vertical="top" wrapText="1"/>
    </xf>
    <xf numFmtId="0" fontId="22" fillId="5" borderId="0" xfId="0" applyFont="1" applyFill="1" applyAlignment="1">
      <alignment wrapText="1"/>
    </xf>
    <xf numFmtId="0" fontId="12" fillId="3" borderId="2" xfId="0" applyFont="1" applyFill="1" applyBorder="1" applyAlignment="1" applyProtection="1">
      <alignment horizontal="left" wrapText="1"/>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2" fillId="0" borderId="3" xfId="0" applyFont="1" applyBorder="1" applyAlignment="1">
      <alignment horizontal="left" vertical="top" wrapText="1"/>
    </xf>
    <xf numFmtId="0" fontId="2" fillId="0" borderId="4" xfId="0" applyFont="1" applyBorder="1" applyAlignment="1">
      <alignment horizontal="left" vertical="top" wrapText="1"/>
    </xf>
    <xf numFmtId="0" fontId="2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left" vertical="top"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3" xfId="0" applyFont="1" applyBorder="1" applyAlignment="1">
      <alignment vertical="top" wrapText="1"/>
    </xf>
    <xf numFmtId="0" fontId="9" fillId="0" borderId="4" xfId="0" applyFont="1" applyBorder="1" applyAlignment="1">
      <alignment vertical="top" wrapText="1"/>
    </xf>
    <xf numFmtId="0" fontId="2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2" fillId="0" borderId="4" xfId="0" applyFont="1" applyBorder="1" applyAlignment="1">
      <alignment horizontal="left" vertical="top" wrapText="1"/>
    </xf>
    <xf numFmtId="0" fontId="22" fillId="0" borderId="12" xfId="0" applyFont="1" applyBorder="1" applyAlignment="1">
      <alignment horizontal="left" vertical="top" wrapText="1"/>
    </xf>
    <xf numFmtId="0" fontId="2" fillId="0" borderId="13" xfId="0" applyFont="1" applyBorder="1" applyAlignment="1">
      <alignment horizontal="left" vertical="top" wrapText="1"/>
    </xf>
    <xf numFmtId="0" fontId="26" fillId="0" borderId="4" xfId="0" applyFont="1" applyBorder="1" applyAlignment="1">
      <alignment vertical="top"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3" fillId="0" borderId="0" xfId="0" applyFont="1" applyAlignment="1">
      <alignment horizontal="left" vertical="top" wrapText="1"/>
    </xf>
    <xf numFmtId="0" fontId="14" fillId="0" borderId="0" xfId="2" applyFont="1" applyAlignment="1">
      <alignment horizontal="left" vertical="top"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 fillId="3" borderId="5" xfId="0" applyFont="1" applyFill="1" applyBorder="1" applyAlignment="1" applyProtection="1">
      <alignment horizontal="left" vertical="top" wrapText="1"/>
      <protection locked="0"/>
    </xf>
    <xf numFmtId="0" fontId="22" fillId="0" borderId="0" xfId="0" applyFont="1" applyAlignment="1">
      <alignment wrapText="1"/>
    </xf>
    <xf numFmtId="0" fontId="2" fillId="0" borderId="0" xfId="0" applyFont="1" applyAlignment="1">
      <alignment wrapText="1"/>
    </xf>
    <xf numFmtId="0" fontId="13" fillId="0" borderId="0" xfId="0" applyFont="1" applyAlignment="1">
      <alignment horizontal="left" vertical="top" wrapText="1"/>
    </xf>
  </cellXfs>
  <cellStyles count="3">
    <cellStyle name="Hyperlink" xfId="2" builtinId="8"/>
    <cellStyle name="Normal" xfId="0" builtinId="0"/>
    <cellStyle name="Percent" xfId="1" builtinId="5"/>
  </cellStyles>
  <dxfs count="28">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s>
  <tableStyles count="0" defaultTableStyle="TableStyleMedium2" defaultPivotStyle="PivotStyleLight16"/>
  <colors>
    <mruColors>
      <color rgb="FF4962A1"/>
      <color rgb="FF1F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396240</xdr:colOff>
      <xdr:row>0</xdr:row>
      <xdr:rowOff>36195</xdr:rowOff>
    </xdr:from>
    <xdr:to>
      <xdr:col>5</xdr:col>
      <xdr:colOff>2264360</xdr:colOff>
      <xdr:row>0</xdr:row>
      <xdr:rowOff>1088608</xdr:rowOff>
    </xdr:to>
    <xdr:pic>
      <xdr:nvPicPr>
        <xdr:cNvPr id="3" name="Picture 2" descr="USAID logo and Power Africa logo">
          <a:extLst>
            <a:ext uri="{FF2B5EF4-FFF2-40B4-BE49-F238E27FC236}">
              <a16:creationId xmlns:a16="http://schemas.microsoft.com/office/drawing/2014/main" id="{C4D73D9E-BE4F-463C-B10F-293A814796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67940" y="36195"/>
          <a:ext cx="5285690" cy="1052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407194</xdr:colOff>
      <xdr:row>0</xdr:row>
      <xdr:rowOff>40481</xdr:rowOff>
    </xdr:from>
    <xdr:to>
      <xdr:col>5</xdr:col>
      <xdr:colOff>2282934</xdr:colOff>
      <xdr:row>0</xdr:row>
      <xdr:rowOff>1089084</xdr:rowOff>
    </xdr:to>
    <xdr:pic>
      <xdr:nvPicPr>
        <xdr:cNvPr id="2" name="Picture 1" descr="USAID logo and Power Africa logo">
          <a:extLst>
            <a:ext uri="{FF2B5EF4-FFF2-40B4-BE49-F238E27FC236}">
              <a16:creationId xmlns:a16="http://schemas.microsoft.com/office/drawing/2014/main" id="{0BD8833A-522A-461E-A55D-157E2C7ADA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8894" y="40481"/>
          <a:ext cx="5285690" cy="10447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af.com/wp-content/uploads/2020/07/SEAF-GES-Manual_071420-Final.pdf" TargetMode="External"/><Relationship Id="rId2" Type="http://schemas.openxmlformats.org/officeDocument/2006/relationships/hyperlink" Target="https://www.icrw.org/gender-smart-investing-resource-hub/off-grid-energy/scoring-tool/" TargetMode="External"/><Relationship Id="rId1" Type="http://schemas.openxmlformats.org/officeDocument/2006/relationships/hyperlink" Target="https://static1.squarespace.com/static/5b180402c3c16a6fe0001e45/t/5ef8d17caa257013944d83bc/1593364865863/2XReferenceGuide_Designed_June+25_FINAL.pdf" TargetMode="External"/><Relationship Id="rId6" Type="http://schemas.openxmlformats.org/officeDocument/2006/relationships/drawing" Target="../drawings/drawing1.xml"/><Relationship Id="rId5" Type="http://schemas.openxmlformats.org/officeDocument/2006/relationships/hyperlink" Target="https://weps-gapanalysis.org/accounts/login/?next=/gat/" TargetMode="External"/><Relationship Id="rId4" Type="http://schemas.openxmlformats.org/officeDocument/2006/relationships/hyperlink" Target="https://acumen.org/wp-content/uploads/2015/10/Women_And_Social_Enterprises_Report_Acumen_ICRW_201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eaf.com/wp-content/uploads/2020/07/SEAF-GES-Manual_071420-Final.pdf" TargetMode="External"/><Relationship Id="rId7" Type="http://schemas.openxmlformats.org/officeDocument/2006/relationships/drawing" Target="../drawings/drawing2.xml"/><Relationship Id="rId2" Type="http://schemas.openxmlformats.org/officeDocument/2006/relationships/hyperlink" Target="https://www.icrw.org/gender-smart-investing-resource-hub/off-grid-energy/scoring-tool/" TargetMode="External"/><Relationship Id="rId1" Type="http://schemas.openxmlformats.org/officeDocument/2006/relationships/hyperlink" Target="https://static1.squarespace.com/static/5b180402c3c16a6fe0001e45/t/5ef8d17caa257013944d83bc/1593364865863/2XReferenceGuide_Designed_June+25_FINAL.pdf" TargetMode="External"/><Relationship Id="rId6" Type="http://schemas.openxmlformats.org/officeDocument/2006/relationships/printerSettings" Target="../printerSettings/printerSettings1.bin"/><Relationship Id="rId5" Type="http://schemas.openxmlformats.org/officeDocument/2006/relationships/hyperlink" Target="https://weps-gapanalysis.org/accounts/login/?next=/gat/" TargetMode="External"/><Relationship Id="rId4" Type="http://schemas.openxmlformats.org/officeDocument/2006/relationships/hyperlink" Target="https://acumen.org/wp-content/uploads/2015/10/Women_And_Social_Enterprises_Report_Acumen_ICRW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67FE-AC70-46A5-B273-AC968AD3ACB1}">
  <dimension ref="B1:F28"/>
  <sheetViews>
    <sheetView tabSelected="1" workbookViewId="0">
      <selection activeCell="A2" sqref="A2"/>
    </sheetView>
  </sheetViews>
  <sheetFormatPr defaultColWidth="8.77734375" defaultRowHeight="13.8" x14ac:dyDescent="0.3"/>
  <cols>
    <col min="1" max="1" width="2.5546875" style="31" customWidth="1"/>
    <col min="2" max="2" width="29.21875" style="31" customWidth="1"/>
    <col min="3" max="3" width="22" style="31" customWidth="1"/>
    <col min="4" max="4" width="15.21875" style="32" customWidth="1"/>
    <col min="5" max="5" width="12.5546875" style="32" customWidth="1"/>
    <col min="6" max="6" width="67.21875" style="31" customWidth="1"/>
    <col min="7" max="16384" width="8.77734375" style="31"/>
  </cols>
  <sheetData>
    <row r="1" spans="2:6" ht="88.8" customHeight="1" x14ac:dyDescent="0.3"/>
    <row r="2" spans="2:6" s="33" customFormat="1" ht="37.5" customHeight="1" x14ac:dyDescent="0.45">
      <c r="B2" s="37" t="s">
        <v>43</v>
      </c>
      <c r="C2" s="38"/>
      <c r="D2" s="38"/>
      <c r="E2" s="38"/>
      <c r="F2" s="38"/>
    </row>
    <row r="3" spans="2:6" s="33" customFormat="1" ht="376.2" customHeight="1" x14ac:dyDescent="0.45">
      <c r="B3" s="42" t="s">
        <v>50</v>
      </c>
      <c r="C3" s="43"/>
      <c r="D3" s="43"/>
      <c r="E3" s="43"/>
      <c r="F3" s="43"/>
    </row>
    <row r="5" spans="2:6" ht="15.6" x14ac:dyDescent="0.3">
      <c r="B5" s="44" t="s">
        <v>45</v>
      </c>
      <c r="C5" s="44"/>
      <c r="D5" s="44"/>
      <c r="E5" s="44"/>
      <c r="F5" s="44"/>
    </row>
    <row r="7" spans="2:6" ht="18" customHeight="1" x14ac:dyDescent="0.3">
      <c r="B7" s="39" t="s">
        <v>46</v>
      </c>
      <c r="C7" s="39"/>
      <c r="F7" s="34"/>
    </row>
    <row r="8" spans="2:6" ht="18" customHeight="1" x14ac:dyDescent="0.3">
      <c r="B8" s="41" t="s">
        <v>38</v>
      </c>
      <c r="C8" s="41"/>
      <c r="D8" s="41"/>
      <c r="E8" s="41"/>
      <c r="F8" s="41"/>
    </row>
    <row r="9" spans="2:6" ht="18" customHeight="1" x14ac:dyDescent="0.3">
      <c r="B9" s="39" t="s">
        <v>47</v>
      </c>
      <c r="C9" s="40"/>
      <c r="D9" s="40"/>
      <c r="E9" s="40"/>
      <c r="F9" s="40"/>
    </row>
    <row r="10" spans="2:6" ht="18" customHeight="1" x14ac:dyDescent="0.3">
      <c r="B10" s="41" t="s">
        <v>40</v>
      </c>
      <c r="C10" s="41"/>
      <c r="D10" s="41"/>
      <c r="E10" s="41"/>
      <c r="F10" s="41"/>
    </row>
    <row r="11" spans="2:6" ht="18" customHeight="1" x14ac:dyDescent="0.3">
      <c r="B11" s="39" t="s">
        <v>48</v>
      </c>
      <c r="C11" s="40"/>
      <c r="D11" s="40"/>
      <c r="E11" s="40"/>
      <c r="F11" s="40"/>
    </row>
    <row r="12" spans="2:6" ht="18" customHeight="1" x14ac:dyDescent="0.3">
      <c r="B12" s="41" t="s">
        <v>37</v>
      </c>
      <c r="C12" s="41"/>
      <c r="D12" s="41"/>
      <c r="E12" s="41"/>
      <c r="F12" s="41"/>
    </row>
    <row r="13" spans="2:6" ht="18" customHeight="1" x14ac:dyDescent="0.3">
      <c r="B13" s="39" t="s">
        <v>51</v>
      </c>
      <c r="C13" s="40"/>
      <c r="D13" s="40"/>
      <c r="E13" s="40"/>
      <c r="F13" s="40"/>
    </row>
    <row r="14" spans="2:6" ht="18" customHeight="1" x14ac:dyDescent="0.3">
      <c r="B14" s="41" t="s">
        <v>44</v>
      </c>
      <c r="C14" s="41"/>
      <c r="D14" s="41"/>
      <c r="E14" s="41"/>
      <c r="F14" s="41"/>
    </row>
    <row r="15" spans="2:6" ht="18" customHeight="1" x14ac:dyDescent="0.3">
      <c r="B15" s="39" t="s">
        <v>49</v>
      </c>
      <c r="C15" s="40"/>
      <c r="D15" s="40"/>
      <c r="E15" s="40"/>
      <c r="F15" s="40"/>
    </row>
    <row r="16" spans="2:6" ht="18" customHeight="1" x14ac:dyDescent="0.3">
      <c r="B16" s="41" t="s">
        <v>39</v>
      </c>
      <c r="C16" s="41"/>
      <c r="D16" s="41"/>
      <c r="E16" s="41"/>
      <c r="F16" s="41"/>
    </row>
    <row r="17" ht="18" customHeight="1" x14ac:dyDescent="0.3"/>
    <row r="28" ht="12.75" customHeight="1" x14ac:dyDescent="0.3"/>
  </sheetData>
  <sheetProtection algorithmName="SHA-512" hashValue="oBQWXMHEu7B03iY43uOvgCexuB+WdLjR6U92xbyHQf5cugrxyMqbTbo82YvwInAjNOghKWtMpf3XW6teSqYe4A==" saltValue="1wvWPtCtgBJor0a7PJl0jw==" spinCount="100000" sheet="1" objects="1" scenarios="1"/>
  <mergeCells count="13">
    <mergeCell ref="B2:F2"/>
    <mergeCell ref="B15:F15"/>
    <mergeCell ref="B16:F16"/>
    <mergeCell ref="B3:F3"/>
    <mergeCell ref="B9:F9"/>
    <mergeCell ref="B10:F10"/>
    <mergeCell ref="B11:F11"/>
    <mergeCell ref="B12:F12"/>
    <mergeCell ref="B13:F13"/>
    <mergeCell ref="B14:F14"/>
    <mergeCell ref="B5:F5"/>
    <mergeCell ref="B7:C7"/>
    <mergeCell ref="B8:F8"/>
  </mergeCells>
  <hyperlinks>
    <hyperlink ref="B8" r:id="rId1" xr:uid="{181604B8-8238-4C05-8EBA-C3751625BC13}"/>
    <hyperlink ref="B12" r:id="rId2" xr:uid="{4E8002FB-1478-47A2-92EB-59B3786BF1A6}"/>
    <hyperlink ref="B14" r:id="rId3" xr:uid="{B9311362-95B1-4E87-B345-7BEFC1074B0E}"/>
    <hyperlink ref="B10" r:id="rId4" xr:uid="{73EDBD05-2655-43DB-ABE4-FA6A14E10D33}"/>
    <hyperlink ref="B16" r:id="rId5" xr:uid="{82F8FCF7-6EB6-421F-BBE9-A2BE74A11466}"/>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48E33-E14B-47A9-A575-9F869ECD0B8F}">
  <sheetPr codeName="Sheet2">
    <tabColor rgb="FF00B050"/>
  </sheetPr>
  <dimension ref="A1:I77"/>
  <sheetViews>
    <sheetView showGridLines="0" zoomScaleNormal="100" workbookViewId="0">
      <selection activeCell="C3" sqref="C3:F3"/>
    </sheetView>
  </sheetViews>
  <sheetFormatPr defaultColWidth="8.77734375" defaultRowHeight="13.8" x14ac:dyDescent="0.3"/>
  <cols>
    <col min="1" max="1" width="2.5546875" style="4" customWidth="1"/>
    <col min="2" max="2" width="29.21875" style="4" customWidth="1"/>
    <col min="3" max="3" width="22" style="4" customWidth="1"/>
    <col min="4" max="4" width="15.21875" style="15" customWidth="1"/>
    <col min="5" max="5" width="12.5546875" style="15" customWidth="1"/>
    <col min="6" max="6" width="67.21875" style="4" customWidth="1"/>
    <col min="7" max="16384" width="8.77734375" style="4"/>
  </cols>
  <sheetData>
    <row r="1" spans="1:6" ht="88.8" customHeight="1" x14ac:dyDescent="0.3"/>
    <row r="2" spans="1:6" s="30" customFormat="1" ht="37.5" customHeight="1" x14ac:dyDescent="0.45">
      <c r="B2" s="37" t="s">
        <v>43</v>
      </c>
      <c r="C2" s="38"/>
      <c r="D2" s="38"/>
      <c r="E2" s="38"/>
      <c r="F2" s="38"/>
    </row>
    <row r="3" spans="1:6" ht="18" customHeight="1" x14ac:dyDescent="0.3">
      <c r="A3" s="4" t="s">
        <v>0</v>
      </c>
      <c r="B3" s="35" t="s">
        <v>1</v>
      </c>
      <c r="C3" s="45"/>
      <c r="D3" s="45"/>
      <c r="E3" s="45"/>
      <c r="F3" s="45"/>
    </row>
    <row r="4" spans="1:6" ht="15.6" x14ac:dyDescent="0.3">
      <c r="B4" s="35" t="s">
        <v>2</v>
      </c>
      <c r="C4" s="45"/>
      <c r="D4" s="45"/>
      <c r="E4" s="45"/>
      <c r="F4" s="45"/>
    </row>
    <row r="5" spans="1:6" ht="15.6" x14ac:dyDescent="0.3">
      <c r="B5" s="35" t="s">
        <v>3</v>
      </c>
      <c r="C5" s="45"/>
      <c r="D5" s="45"/>
      <c r="E5" s="45"/>
      <c r="F5" s="45"/>
    </row>
    <row r="6" spans="1:6" ht="15.6" x14ac:dyDescent="0.3">
      <c r="B6" s="35" t="s">
        <v>4</v>
      </c>
      <c r="C6" s="45"/>
      <c r="D6" s="45"/>
      <c r="E6" s="45"/>
      <c r="F6" s="45"/>
    </row>
    <row r="7" spans="1:6" x14ac:dyDescent="0.3">
      <c r="C7" s="16"/>
      <c r="D7" s="17"/>
      <c r="E7" s="17"/>
      <c r="F7" s="16"/>
    </row>
    <row r="8" spans="1:6" ht="45.6" x14ac:dyDescent="0.3">
      <c r="B8" s="46" t="s">
        <v>5</v>
      </c>
      <c r="C8" s="47"/>
      <c r="D8" s="1" t="s">
        <v>6</v>
      </c>
      <c r="E8" s="1" t="s">
        <v>7</v>
      </c>
      <c r="F8" s="18" t="s">
        <v>8</v>
      </c>
    </row>
    <row r="9" spans="1:6" ht="30" customHeight="1" x14ac:dyDescent="0.3">
      <c r="B9" s="50" t="s">
        <v>9</v>
      </c>
      <c r="C9" s="51"/>
      <c r="D9" s="52"/>
      <c r="E9" s="52"/>
      <c r="F9" s="52"/>
    </row>
    <row r="10" spans="1:6" ht="42" customHeight="1" x14ac:dyDescent="0.3">
      <c r="B10" s="48" t="s">
        <v>10</v>
      </c>
      <c r="C10" s="53"/>
      <c r="D10" s="11"/>
      <c r="E10" s="36">
        <f>IF(D10&lt;0.1, 0,IF(D10&lt;0.26, 1, IF(D10&lt;0.51, 2, IF(D10&lt;0.68, 3, IF(D10&lt;0.84, 4, IF(D10&lt;1, 5))))))</f>
        <v>0</v>
      </c>
      <c r="F10" s="7"/>
    </row>
    <row r="11" spans="1:6" ht="42" customHeight="1" x14ac:dyDescent="0.3">
      <c r="B11" s="48" t="s">
        <v>11</v>
      </c>
      <c r="C11" s="53"/>
      <c r="D11" s="12"/>
      <c r="E11" s="36">
        <f>IF(D11 = "Yes", 5, 0)</f>
        <v>0</v>
      </c>
      <c r="F11" s="7"/>
    </row>
    <row r="12" spans="1:6" s="19" customFormat="1" ht="30" customHeight="1" x14ac:dyDescent="0.25">
      <c r="B12" s="54" t="s">
        <v>12</v>
      </c>
      <c r="C12" s="55"/>
      <c r="D12" s="23"/>
      <c r="E12" s="24">
        <f>AVERAGE(E10:E11)</f>
        <v>0</v>
      </c>
      <c r="F12" s="25"/>
    </row>
    <row r="13" spans="1:6" ht="30" customHeight="1" x14ac:dyDescent="0.3">
      <c r="B13" s="50" t="s">
        <v>13</v>
      </c>
      <c r="C13" s="51"/>
      <c r="D13" s="51"/>
      <c r="E13" s="51"/>
      <c r="F13" s="51"/>
    </row>
    <row r="14" spans="1:6" ht="102" customHeight="1" x14ac:dyDescent="0.3">
      <c r="A14" s="2"/>
      <c r="B14" s="56" t="s">
        <v>52</v>
      </c>
      <c r="C14" s="57"/>
      <c r="D14" s="11"/>
      <c r="E14" s="36">
        <f>IF(D14&lt;0.1,0,IF(D14&lt;0.16,1,IF(D14&lt;0.25,2,IF(D14&lt;0.51,3,IF(D14&lt;0.76,4,IF(D14&lt;1,5))))))</f>
        <v>0</v>
      </c>
      <c r="F14" s="7"/>
    </row>
    <row r="15" spans="1:6" ht="42" customHeight="1" x14ac:dyDescent="0.3">
      <c r="A15" s="2"/>
      <c r="B15" s="48" t="s">
        <v>14</v>
      </c>
      <c r="C15" s="49"/>
      <c r="D15" s="11"/>
      <c r="E15" s="36">
        <f>IF(D15&lt;0.1,0,IF(D15&lt;0.16,1,IF(D15&lt;0.3,2,IF(D15&lt;0.54,3,IF(D15&lt;0.77,4,IF(D15&lt;1,5))))))</f>
        <v>0</v>
      </c>
      <c r="F15" s="7"/>
    </row>
    <row r="16" spans="1:6" ht="42" customHeight="1" x14ac:dyDescent="0.3">
      <c r="A16" s="2"/>
      <c r="B16" s="48" t="s">
        <v>15</v>
      </c>
      <c r="C16" s="49"/>
      <c r="D16" s="13"/>
      <c r="E16" s="36">
        <f>IF(D16 = "Yes", 5, 0)</f>
        <v>0</v>
      </c>
      <c r="F16" s="7"/>
    </row>
    <row r="17" spans="1:9" ht="77.400000000000006" customHeight="1" x14ac:dyDescent="0.3">
      <c r="A17" s="2"/>
      <c r="B17" s="58" t="s">
        <v>53</v>
      </c>
      <c r="C17" s="59"/>
      <c r="D17" s="13"/>
      <c r="E17" s="36">
        <f>IF(D17 = "Yes", 5, 0)</f>
        <v>0</v>
      </c>
      <c r="F17" s="7"/>
    </row>
    <row r="18" spans="1:9" s="19" customFormat="1" ht="30" customHeight="1" x14ac:dyDescent="0.25">
      <c r="A18" s="20"/>
      <c r="B18" s="54" t="s">
        <v>16</v>
      </c>
      <c r="C18" s="55"/>
      <c r="D18" s="21"/>
      <c r="E18" s="6">
        <f>AVERAGE(E14:E17)</f>
        <v>0</v>
      </c>
      <c r="F18" s="22"/>
    </row>
    <row r="19" spans="1:9" ht="30" customHeight="1" x14ac:dyDescent="0.3">
      <c r="A19" s="2"/>
      <c r="B19" s="50" t="s">
        <v>17</v>
      </c>
      <c r="C19" s="51"/>
      <c r="D19" s="51"/>
      <c r="E19" s="51"/>
      <c r="F19" s="51"/>
    </row>
    <row r="20" spans="1:9" ht="42" customHeight="1" x14ac:dyDescent="0.3">
      <c r="A20" s="2"/>
      <c r="B20" s="48" t="s">
        <v>18</v>
      </c>
      <c r="C20" s="49"/>
      <c r="D20" s="11"/>
      <c r="E20" s="36">
        <f>IF(D20&lt;0.1,0,IF(D20&lt;0.26,1,IF(D20&lt;0.5,2,IF(D20&lt;0.67,3,IF(D20&lt;0.83,4,IF(D20&lt;1,5))))))</f>
        <v>0</v>
      </c>
      <c r="F20" s="7"/>
    </row>
    <row r="21" spans="1:9" ht="89.25" customHeight="1" x14ac:dyDescent="0.3">
      <c r="B21" s="58" t="s">
        <v>54</v>
      </c>
      <c r="C21" s="59"/>
      <c r="D21" s="11"/>
      <c r="E21" s="36">
        <f>IF(D21&lt;0.1,0,IF(D21&lt;0.16,1,IF(D21&lt;0.25,2,IF(D21&lt;0.51,3,IF(D21&lt;0.76,4,IF(D21&lt;1,5))))))</f>
        <v>0</v>
      </c>
      <c r="F21" s="7"/>
    </row>
    <row r="22" spans="1:9" ht="42" customHeight="1" x14ac:dyDescent="0.3">
      <c r="B22" s="48" t="s">
        <v>19</v>
      </c>
      <c r="C22" s="49"/>
      <c r="D22" s="11"/>
      <c r="E22" s="36">
        <f>IF(D22&lt;0.1,0,IF(D22&lt;0.26,1,IF(D22&lt;0.5,2,IF(D22&lt;0.67,3,IF(D22&lt;0.83,4,IF(D22&lt;1,5))))))</f>
        <v>0</v>
      </c>
      <c r="F22" s="7"/>
    </row>
    <row r="23" spans="1:9" ht="97.8" customHeight="1" x14ac:dyDescent="0.3">
      <c r="B23" s="58" t="s">
        <v>55</v>
      </c>
      <c r="C23" s="59"/>
      <c r="D23" s="13"/>
      <c r="E23" s="36">
        <f>IF(D23 = "Yes", 5, 0)</f>
        <v>0</v>
      </c>
      <c r="F23" s="7"/>
    </row>
    <row r="24" spans="1:9" s="19" customFormat="1" ht="30" customHeight="1" x14ac:dyDescent="0.25">
      <c r="A24" s="20"/>
      <c r="B24" s="54" t="s">
        <v>20</v>
      </c>
      <c r="C24" s="55"/>
      <c r="D24" s="21"/>
      <c r="E24" s="6">
        <f>AVERAGE(E20:E23)</f>
        <v>0</v>
      </c>
      <c r="F24" s="22"/>
    </row>
    <row r="25" spans="1:9" s="19" customFormat="1" ht="30" customHeight="1" x14ac:dyDescent="0.25">
      <c r="B25" s="60" t="s">
        <v>21</v>
      </c>
      <c r="C25" s="61"/>
      <c r="D25" s="61"/>
      <c r="E25" s="61"/>
      <c r="F25" s="61"/>
    </row>
    <row r="26" spans="1:9" s="3" customFormat="1" ht="81" customHeight="1" x14ac:dyDescent="0.3">
      <c r="B26" s="58" t="s">
        <v>56</v>
      </c>
      <c r="C26" s="59"/>
      <c r="D26" s="13"/>
      <c r="E26" s="36">
        <f t="shared" ref="E26:E40" si="0">IF(D26 = "Yes", 5, 0)</f>
        <v>0</v>
      </c>
      <c r="F26" s="8"/>
      <c r="G26" s="4"/>
      <c r="H26" s="4"/>
      <c r="I26" s="4"/>
    </row>
    <row r="27" spans="1:9" s="3" customFormat="1" ht="52.05" customHeight="1" x14ac:dyDescent="0.3">
      <c r="B27" s="58" t="s">
        <v>57</v>
      </c>
      <c r="C27" s="59"/>
      <c r="D27" s="13"/>
      <c r="E27" s="36">
        <f t="shared" si="0"/>
        <v>0</v>
      </c>
      <c r="F27" s="8"/>
      <c r="G27" s="4"/>
      <c r="H27" s="4"/>
      <c r="I27" s="4"/>
    </row>
    <row r="28" spans="1:9" s="3" customFormat="1" ht="52.05" customHeight="1" x14ac:dyDescent="0.25">
      <c r="B28" s="48" t="s">
        <v>22</v>
      </c>
      <c r="C28" s="49"/>
      <c r="D28" s="13"/>
      <c r="E28" s="36">
        <f t="shared" si="0"/>
        <v>0</v>
      </c>
      <c r="F28" s="7" t="str">
        <f>IF(D28="Covered Elsewhere","EXPLAIN IN COMMENTS","")</f>
        <v/>
      </c>
    </row>
    <row r="29" spans="1:9" s="3" customFormat="1" ht="52.05" customHeight="1" x14ac:dyDescent="0.25">
      <c r="B29" s="48" t="s">
        <v>23</v>
      </c>
      <c r="C29" s="49"/>
      <c r="D29" s="13"/>
      <c r="E29" s="36">
        <f t="shared" si="0"/>
        <v>0</v>
      </c>
      <c r="F29" s="7"/>
    </row>
    <row r="30" spans="1:9" s="3" customFormat="1" ht="81" customHeight="1" x14ac:dyDescent="0.25">
      <c r="B30" s="58" t="s">
        <v>58</v>
      </c>
      <c r="C30" s="59"/>
      <c r="D30" s="13"/>
      <c r="E30" s="36">
        <f t="shared" si="0"/>
        <v>0</v>
      </c>
      <c r="F30" s="7"/>
    </row>
    <row r="31" spans="1:9" s="3" customFormat="1" ht="42" customHeight="1" x14ac:dyDescent="0.25">
      <c r="B31" s="48" t="s">
        <v>24</v>
      </c>
      <c r="C31" s="49"/>
      <c r="D31" s="13"/>
      <c r="E31" s="36">
        <f t="shared" si="0"/>
        <v>0</v>
      </c>
      <c r="F31" s="7" t="str">
        <f t="shared" ref="F31:F38" si="1">IF(D31="Covered Elsewhere","EXPLAIN IN COMMENTS","")</f>
        <v/>
      </c>
    </row>
    <row r="32" spans="1:9" s="3" customFormat="1" ht="90" customHeight="1" x14ac:dyDescent="0.25">
      <c r="B32" s="58" t="s">
        <v>59</v>
      </c>
      <c r="C32" s="59"/>
      <c r="D32" s="13"/>
      <c r="E32" s="36">
        <f t="shared" si="0"/>
        <v>0</v>
      </c>
      <c r="F32" s="7" t="str">
        <f t="shared" si="1"/>
        <v/>
      </c>
    </row>
    <row r="33" spans="1:6" s="3" customFormat="1" ht="87.75" customHeight="1" x14ac:dyDescent="0.25">
      <c r="B33" s="58" t="s">
        <v>60</v>
      </c>
      <c r="C33" s="59"/>
      <c r="D33" s="13"/>
      <c r="E33" s="36">
        <f t="shared" si="0"/>
        <v>0</v>
      </c>
      <c r="F33" s="7" t="str">
        <f t="shared" si="1"/>
        <v/>
      </c>
    </row>
    <row r="34" spans="1:6" s="3" customFormat="1" ht="56.4" customHeight="1" x14ac:dyDescent="0.25">
      <c r="B34" s="48" t="s">
        <v>25</v>
      </c>
      <c r="C34" s="49"/>
      <c r="D34" s="13"/>
      <c r="E34" s="36">
        <f t="shared" si="0"/>
        <v>0</v>
      </c>
      <c r="F34" s="7" t="str">
        <f t="shared" si="1"/>
        <v/>
      </c>
    </row>
    <row r="35" spans="1:6" s="3" customFormat="1" ht="42" customHeight="1" x14ac:dyDescent="0.25">
      <c r="B35" s="48" t="s">
        <v>26</v>
      </c>
      <c r="C35" s="49"/>
      <c r="D35" s="13"/>
      <c r="E35" s="36">
        <f t="shared" si="0"/>
        <v>0</v>
      </c>
      <c r="F35" s="7" t="str">
        <f t="shared" si="1"/>
        <v/>
      </c>
    </row>
    <row r="36" spans="1:6" s="3" customFormat="1" ht="55.5" customHeight="1" x14ac:dyDescent="0.25">
      <c r="B36" s="48" t="s">
        <v>62</v>
      </c>
      <c r="C36" s="49"/>
      <c r="D36" s="13"/>
      <c r="E36" s="36">
        <f t="shared" si="0"/>
        <v>0</v>
      </c>
      <c r="F36" s="7" t="str">
        <f t="shared" si="1"/>
        <v/>
      </c>
    </row>
    <row r="37" spans="1:6" s="3" customFormat="1" ht="72.599999999999994" customHeight="1" x14ac:dyDescent="0.25">
      <c r="B37" s="48" t="s">
        <v>63</v>
      </c>
      <c r="C37" s="49"/>
      <c r="D37" s="13"/>
      <c r="E37" s="36">
        <f t="shared" si="0"/>
        <v>0</v>
      </c>
      <c r="F37" s="7" t="str">
        <f t="shared" si="1"/>
        <v/>
      </c>
    </row>
    <row r="38" spans="1:6" s="3" customFormat="1" ht="68.400000000000006" customHeight="1" x14ac:dyDescent="0.25">
      <c r="B38" s="48" t="s">
        <v>64</v>
      </c>
      <c r="C38" s="49"/>
      <c r="D38" s="13"/>
      <c r="E38" s="36">
        <f t="shared" si="0"/>
        <v>0</v>
      </c>
      <c r="F38" s="7" t="str">
        <f t="shared" si="1"/>
        <v/>
      </c>
    </row>
    <row r="39" spans="1:6" s="3" customFormat="1" ht="71.400000000000006" customHeight="1" x14ac:dyDescent="0.25">
      <c r="B39" s="48" t="s">
        <v>65</v>
      </c>
      <c r="C39" s="49"/>
      <c r="D39" s="13"/>
      <c r="E39" s="36">
        <f t="shared" si="0"/>
        <v>0</v>
      </c>
      <c r="F39" s="7" t="str">
        <f>IF(D39="Covered Elsewhere","EXPLAIN IN COMMENTS","")</f>
        <v/>
      </c>
    </row>
    <row r="40" spans="1:6" s="3" customFormat="1" ht="61.8" customHeight="1" x14ac:dyDescent="0.25">
      <c r="B40" s="63" t="s">
        <v>66</v>
      </c>
      <c r="C40" s="64"/>
      <c r="D40" s="14"/>
      <c r="E40" s="36">
        <f t="shared" si="0"/>
        <v>0</v>
      </c>
      <c r="F40" s="9" t="str">
        <f>IF(D40="Covered Elsewhere","EXPLAIN IN COMMENTS","")</f>
        <v/>
      </c>
    </row>
    <row r="41" spans="1:6" s="19" customFormat="1" ht="30" customHeight="1" x14ac:dyDescent="0.25">
      <c r="B41" s="54" t="s">
        <v>27</v>
      </c>
      <c r="C41" s="55"/>
      <c r="D41" s="26"/>
      <c r="E41" s="28">
        <f>AVERAGE(E26:E40)</f>
        <v>0</v>
      </c>
      <c r="F41" s="27"/>
    </row>
    <row r="42" spans="1:6" ht="30" customHeight="1" x14ac:dyDescent="0.3">
      <c r="A42" s="3"/>
      <c r="B42" s="60" t="s">
        <v>28</v>
      </c>
      <c r="C42" s="61"/>
      <c r="D42" s="61"/>
      <c r="E42" s="61"/>
      <c r="F42" s="61"/>
    </row>
    <row r="43" spans="1:6" ht="120.6" customHeight="1" x14ac:dyDescent="0.3">
      <c r="A43" s="3"/>
      <c r="B43" s="58" t="s">
        <v>61</v>
      </c>
      <c r="C43" s="65"/>
      <c r="D43" s="13"/>
      <c r="E43" s="36">
        <f>IF(D43 = "Yes", 5, 0)</f>
        <v>0</v>
      </c>
      <c r="F43" s="7"/>
    </row>
    <row r="44" spans="1:6" ht="42" customHeight="1" x14ac:dyDescent="0.3">
      <c r="A44" s="3"/>
      <c r="B44" s="48" t="s">
        <v>29</v>
      </c>
      <c r="C44" s="62"/>
      <c r="D44" s="11"/>
      <c r="E44" s="36">
        <f>IF(D44&lt;0.1,0,IF(D44&lt;0.26,1,IF(D44&lt;0.5,2,IF(D44&lt;0.67,3,IF(D44&lt;0.83,4,IF(D44&lt;1,5))))))</f>
        <v>0</v>
      </c>
      <c r="F44" s="7"/>
    </row>
    <row r="45" spans="1:6" ht="52.05" customHeight="1" x14ac:dyDescent="0.3">
      <c r="A45" s="3"/>
      <c r="B45" s="48" t="s">
        <v>30</v>
      </c>
      <c r="C45" s="62"/>
      <c r="D45" s="13"/>
      <c r="E45" s="36">
        <f>IF(D45 = "Yes", 5, 0)</f>
        <v>0</v>
      </c>
      <c r="F45" s="10"/>
    </row>
    <row r="46" spans="1:6" ht="52.05" customHeight="1" x14ac:dyDescent="0.3">
      <c r="A46" s="3"/>
      <c r="B46" s="48" t="s">
        <v>31</v>
      </c>
      <c r="C46" s="62"/>
      <c r="D46" s="13"/>
      <c r="E46" s="36">
        <f>IF(D46 = "Yes", 5, 0)</f>
        <v>0</v>
      </c>
      <c r="F46" s="10"/>
    </row>
    <row r="47" spans="1:6" ht="42" customHeight="1" x14ac:dyDescent="0.3">
      <c r="A47" s="3"/>
      <c r="B47" s="48" t="s">
        <v>32</v>
      </c>
      <c r="C47" s="62"/>
      <c r="D47" s="13"/>
      <c r="E47" s="36">
        <f>IF(D47 = "Yes", 5, 0)</f>
        <v>0</v>
      </c>
      <c r="F47" s="10"/>
    </row>
    <row r="48" spans="1:6" ht="76.5" customHeight="1" x14ac:dyDescent="0.3">
      <c r="A48" s="3"/>
      <c r="B48" s="48" t="s">
        <v>33</v>
      </c>
      <c r="C48" s="62"/>
      <c r="D48" s="13"/>
      <c r="E48" s="36">
        <f>IF(D48 = "Yes", 5, 0)</f>
        <v>0</v>
      </c>
      <c r="F48" s="10"/>
    </row>
    <row r="49" spans="2:6" s="19" customFormat="1" ht="30" customHeight="1" x14ac:dyDescent="0.25">
      <c r="B49" s="66" t="s">
        <v>34</v>
      </c>
      <c r="C49" s="67"/>
      <c r="D49" s="21"/>
      <c r="E49" s="6">
        <f>AVERAGE(E43:E48)</f>
        <v>0</v>
      </c>
      <c r="F49" s="29"/>
    </row>
    <row r="50" spans="2:6" s="3" customFormat="1" ht="30" customHeight="1" x14ac:dyDescent="0.25">
      <c r="D50" s="15"/>
      <c r="E50" s="15"/>
    </row>
    <row r="51" spans="2:6" s="19" customFormat="1" ht="57.6" customHeight="1" x14ac:dyDescent="0.25">
      <c r="B51" s="66" t="s">
        <v>35</v>
      </c>
      <c r="C51" s="67"/>
      <c r="D51" s="70" t="str">
        <f>IF(OR($E$14&gt;2, $E$15&gt;2, $E$20&gt;2, $E$43&gt;2,D26="Yes",D27= "Yes",D28= "Yes",D29= "Yes",D30= "Yes",D31= "Yes",D32= "Yes",D33= "Yes",D34= "Yes",D35= "Yes",D36= "Yes",D37= "Yes",D38= "Yes",D39= "Yes",D40= "Yes"),"Yes","No")</f>
        <v>No</v>
      </c>
      <c r="E51" s="71" t="str">
        <f>IF(OR($E$14&gt;2, $E$15&gt;2, $E$20&gt;2, $E$43&gt;2,E26="Yes",E27= "Yes",E28= "Yes",E29= "Yes",E30= "Yes",E31= "Yes",E32= "Yes",E33= "Yes",E34= "Yes",E35= "Yes",E36= "Yes",E37= "Yes",E38= "Yes",E39= "Yes",E40= "Yes"),"Yes","No")</f>
        <v>No</v>
      </c>
      <c r="F51" s="29"/>
    </row>
    <row r="52" spans="2:6" s="3" customFormat="1" ht="59.25" customHeight="1" x14ac:dyDescent="0.25">
      <c r="B52" s="48" t="s">
        <v>36</v>
      </c>
      <c r="C52" s="49"/>
      <c r="D52" s="72"/>
      <c r="E52" s="72"/>
      <c r="F52" s="72"/>
    </row>
    <row r="54" spans="2:6" ht="15.6" x14ac:dyDescent="0.3">
      <c r="B54" s="73" t="s">
        <v>45</v>
      </c>
      <c r="C54" s="74"/>
      <c r="D54" s="74"/>
      <c r="E54" s="74"/>
      <c r="F54" s="74"/>
    </row>
    <row r="56" spans="2:6" ht="18" customHeight="1" x14ac:dyDescent="0.3">
      <c r="B56" s="68" t="s">
        <v>46</v>
      </c>
      <c r="C56" s="68"/>
      <c r="F56" s="3"/>
    </row>
    <row r="57" spans="2:6" ht="18" customHeight="1" x14ac:dyDescent="0.3">
      <c r="B57" s="69" t="s">
        <v>38</v>
      </c>
      <c r="C57" s="69"/>
      <c r="D57" s="69"/>
      <c r="E57" s="69"/>
      <c r="F57" s="69"/>
    </row>
    <row r="58" spans="2:6" ht="18" customHeight="1" x14ac:dyDescent="0.3">
      <c r="B58" s="68" t="s">
        <v>47</v>
      </c>
      <c r="C58" s="75"/>
      <c r="D58" s="75"/>
      <c r="E58" s="75"/>
      <c r="F58" s="75"/>
    </row>
    <row r="59" spans="2:6" ht="18" customHeight="1" x14ac:dyDescent="0.3">
      <c r="B59" s="69" t="s">
        <v>40</v>
      </c>
      <c r="C59" s="69"/>
      <c r="D59" s="69"/>
      <c r="E59" s="69"/>
      <c r="F59" s="69"/>
    </row>
    <row r="60" spans="2:6" ht="18" customHeight="1" x14ac:dyDescent="0.3">
      <c r="B60" s="68" t="s">
        <v>48</v>
      </c>
      <c r="C60" s="75"/>
      <c r="D60" s="75"/>
      <c r="E60" s="75"/>
      <c r="F60" s="75"/>
    </row>
    <row r="61" spans="2:6" ht="18" customHeight="1" x14ac:dyDescent="0.3">
      <c r="B61" s="69" t="s">
        <v>37</v>
      </c>
      <c r="C61" s="69"/>
      <c r="D61" s="69"/>
      <c r="E61" s="69"/>
      <c r="F61" s="69"/>
    </row>
    <row r="62" spans="2:6" ht="18" customHeight="1" x14ac:dyDescent="0.3">
      <c r="B62" s="68" t="s">
        <v>51</v>
      </c>
      <c r="C62" s="75"/>
      <c r="D62" s="75"/>
      <c r="E62" s="75"/>
      <c r="F62" s="75"/>
    </row>
    <row r="63" spans="2:6" ht="18" customHeight="1" x14ac:dyDescent="0.3">
      <c r="B63" s="69" t="s">
        <v>44</v>
      </c>
      <c r="C63" s="69"/>
      <c r="D63" s="69"/>
      <c r="E63" s="69"/>
      <c r="F63" s="69"/>
    </row>
    <row r="64" spans="2:6" ht="18" customHeight="1" x14ac:dyDescent="0.3">
      <c r="B64" s="68" t="s">
        <v>49</v>
      </c>
      <c r="C64" s="75"/>
      <c r="D64" s="75"/>
      <c r="E64" s="75"/>
      <c r="F64" s="75"/>
    </row>
    <row r="65" spans="2:6" ht="18" customHeight="1" x14ac:dyDescent="0.3">
      <c r="B65" s="69" t="s">
        <v>39</v>
      </c>
      <c r="C65" s="69"/>
      <c r="D65" s="69"/>
      <c r="E65" s="69"/>
      <c r="F65" s="69"/>
    </row>
    <row r="66" spans="2:6" ht="18" customHeight="1" x14ac:dyDescent="0.3"/>
    <row r="77" spans="2:6" ht="12.75" customHeight="1" x14ac:dyDescent="0.3"/>
  </sheetData>
  <sheetProtection algorithmName="SHA-512" hashValue="Bkro96l6rPHdLqz6ctHFjTBZ9FzW2d7VrOeKWSpXP/Q5CZgE8LlnXnK3rB261vq+V36dpYv2I3TJULwg7xpqUQ==" saltValue="DTl026URdY+EaTmpyeS5Ow==" spinCount="100000" sheet="1" objects="1" scenarios="1"/>
  <mergeCells count="62">
    <mergeCell ref="B56:C56"/>
    <mergeCell ref="B57:F57"/>
    <mergeCell ref="B65:F65"/>
    <mergeCell ref="D51:E51"/>
    <mergeCell ref="D52:F52"/>
    <mergeCell ref="B54:F54"/>
    <mergeCell ref="B51:C51"/>
    <mergeCell ref="B52:C52"/>
    <mergeCell ref="B61:F61"/>
    <mergeCell ref="B62:F62"/>
    <mergeCell ref="B63:F63"/>
    <mergeCell ref="B64:F64"/>
    <mergeCell ref="B58:F58"/>
    <mergeCell ref="B59:F59"/>
    <mergeCell ref="B60:F60"/>
    <mergeCell ref="B45:C45"/>
    <mergeCell ref="B46:C46"/>
    <mergeCell ref="B47:C47"/>
    <mergeCell ref="B48:C48"/>
    <mergeCell ref="B49:C49"/>
    <mergeCell ref="B44:C44"/>
    <mergeCell ref="B33:C33"/>
    <mergeCell ref="B34:C34"/>
    <mergeCell ref="B35:C35"/>
    <mergeCell ref="B36:C36"/>
    <mergeCell ref="B37:C37"/>
    <mergeCell ref="B38:C38"/>
    <mergeCell ref="B39:C39"/>
    <mergeCell ref="B40:C40"/>
    <mergeCell ref="B41:C41"/>
    <mergeCell ref="B42:F42"/>
    <mergeCell ref="B43:C43"/>
    <mergeCell ref="B32:C32"/>
    <mergeCell ref="B21:C21"/>
    <mergeCell ref="B22:C22"/>
    <mergeCell ref="B23:C23"/>
    <mergeCell ref="B24:C24"/>
    <mergeCell ref="B25:F25"/>
    <mergeCell ref="B26:C26"/>
    <mergeCell ref="B27:C27"/>
    <mergeCell ref="B28:C28"/>
    <mergeCell ref="B29:C29"/>
    <mergeCell ref="B30:C30"/>
    <mergeCell ref="B31:C31"/>
    <mergeCell ref="B20:C20"/>
    <mergeCell ref="B9:F9"/>
    <mergeCell ref="B10:C10"/>
    <mergeCell ref="B11:C11"/>
    <mergeCell ref="B12:C12"/>
    <mergeCell ref="B13:F13"/>
    <mergeCell ref="B14:C14"/>
    <mergeCell ref="B15:C15"/>
    <mergeCell ref="B16:C16"/>
    <mergeCell ref="B17:C17"/>
    <mergeCell ref="B18:C18"/>
    <mergeCell ref="B19:F19"/>
    <mergeCell ref="B2:F2"/>
    <mergeCell ref="C4:F4"/>
    <mergeCell ref="C5:F5"/>
    <mergeCell ref="C6:F6"/>
    <mergeCell ref="B8:C8"/>
    <mergeCell ref="C3:F3"/>
  </mergeCells>
  <conditionalFormatting sqref="D9 D16 D20 D49:E49 D23 D51">
    <cfRule type="containsText" dxfId="27" priority="29" operator="containsText" text="No">
      <formula>NOT(ISERROR(SEARCH("No",D9)))</formula>
    </cfRule>
    <cfRule type="containsText" dxfId="26" priority="30" operator="containsText" text="Yes">
      <formula>NOT(ISERROR(SEARCH("Yes",D9)))</formula>
    </cfRule>
  </conditionalFormatting>
  <conditionalFormatting sqref="D20 D22">
    <cfRule type="cellIs" dxfId="25" priority="25" operator="greaterThanOrEqual">
      <formula>0.5</formula>
    </cfRule>
    <cfRule type="cellIs" dxfId="24" priority="26" operator="between">
      <formula>0.01</formula>
      <formula>0.4999</formula>
    </cfRule>
  </conditionalFormatting>
  <conditionalFormatting sqref="D21 D14:D15">
    <cfRule type="cellIs" dxfId="23" priority="23" operator="greaterThanOrEqual">
      <formula>0.25</formula>
    </cfRule>
    <cfRule type="cellIs" dxfId="22" priority="24" operator="between">
      <formula>0.01</formula>
      <formula>0.2499</formula>
    </cfRule>
  </conditionalFormatting>
  <conditionalFormatting sqref="D18:E18">
    <cfRule type="cellIs" dxfId="21" priority="27" operator="between">
      <formula>0.01</formula>
      <formula>29.99</formula>
    </cfRule>
    <cfRule type="cellIs" dxfId="20" priority="28" operator="greaterThanOrEqual">
      <formula>30</formula>
    </cfRule>
  </conditionalFormatting>
  <conditionalFormatting sqref="D12:E12">
    <cfRule type="cellIs" dxfId="19" priority="21" operator="between">
      <formula>0.01</formula>
      <formula>29.99</formula>
    </cfRule>
    <cfRule type="cellIs" dxfId="18" priority="22" operator="greaterThanOrEqual">
      <formula>30</formula>
    </cfRule>
  </conditionalFormatting>
  <conditionalFormatting sqref="D41:E41 D26:D40">
    <cfRule type="containsText" dxfId="17" priority="20" operator="containsText" text="Yes">
      <formula>NOT(ISERROR(SEARCH("Yes",D26)))</formula>
    </cfRule>
  </conditionalFormatting>
  <conditionalFormatting sqref="D41:E41 D26:D40">
    <cfRule type="containsText" dxfId="16" priority="19" operator="containsText" text="No">
      <formula>NOT(ISERROR(SEARCH("No",D26)))</formula>
    </cfRule>
  </conditionalFormatting>
  <conditionalFormatting sqref="D17">
    <cfRule type="containsText" dxfId="15" priority="18" operator="containsText" text="Yes">
      <formula>NOT(ISERROR(SEARCH("Yes",D17)))</formula>
    </cfRule>
  </conditionalFormatting>
  <conditionalFormatting sqref="D17">
    <cfRule type="containsText" dxfId="14" priority="17" operator="containsText" text="No">
      <formula>NOT(ISERROR(SEARCH("No",D17)))</formula>
    </cfRule>
  </conditionalFormatting>
  <conditionalFormatting sqref="E24">
    <cfRule type="cellIs" dxfId="13" priority="15" operator="between">
      <formula>0.01</formula>
      <formula>29.99</formula>
    </cfRule>
    <cfRule type="cellIs" dxfId="12" priority="16" operator="greaterThanOrEqual">
      <formula>30</formula>
    </cfRule>
  </conditionalFormatting>
  <conditionalFormatting sqref="D10:D11">
    <cfRule type="cellIs" dxfId="11" priority="13" operator="greaterThanOrEqual">
      <formula>0.25</formula>
    </cfRule>
    <cfRule type="cellIs" dxfId="10" priority="14" operator="between">
      <formula>0.01</formula>
      <formula>0.2499</formula>
    </cfRule>
  </conditionalFormatting>
  <conditionalFormatting sqref="D43 D45:D48">
    <cfRule type="containsText" dxfId="9" priority="10" operator="containsText" text="Yes">
      <formula>NOT(ISERROR(SEARCH("Yes",D43)))</formula>
    </cfRule>
  </conditionalFormatting>
  <conditionalFormatting sqref="D46">
    <cfRule type="containsText" dxfId="8" priority="9" operator="containsText" text="No">
      <formula>NOT(ISERROR(SEARCH("No",D46)))</formula>
    </cfRule>
  </conditionalFormatting>
  <conditionalFormatting sqref="D47">
    <cfRule type="containsText" dxfId="7" priority="8" operator="containsText" text="No">
      <formula>NOT(ISERROR(SEARCH("No",D47)))</formula>
    </cfRule>
  </conditionalFormatting>
  <conditionalFormatting sqref="D48">
    <cfRule type="containsText" dxfId="6" priority="7" operator="containsText" text="No">
      <formula>NOT(ISERROR(SEARCH("No",D48)))</formula>
    </cfRule>
  </conditionalFormatting>
  <conditionalFormatting sqref="D43">
    <cfRule type="containsText" dxfId="5" priority="6" operator="containsText" text="No">
      <formula>NOT(ISERROR(SEARCH("No",D43)))</formula>
    </cfRule>
  </conditionalFormatting>
  <conditionalFormatting sqref="D45">
    <cfRule type="containsText" dxfId="4" priority="5" operator="containsText" text="No">
      <formula>NOT(ISERROR(SEARCH("No",D45)))</formula>
    </cfRule>
  </conditionalFormatting>
  <conditionalFormatting sqref="D44">
    <cfRule type="cellIs" dxfId="3" priority="3" operator="greaterThanOrEqual">
      <formula>0.5</formula>
    </cfRule>
    <cfRule type="cellIs" dxfId="2" priority="4" operator="between">
      <formula>0.01</formula>
      <formula>0.4999</formula>
    </cfRule>
  </conditionalFormatting>
  <conditionalFormatting sqref="D24">
    <cfRule type="cellIs" dxfId="1" priority="1" operator="between">
      <formula>0.01</formula>
      <formula>29.99</formula>
    </cfRule>
    <cfRule type="cellIs" dxfId="0" priority="2" operator="greaterThanOrEqual">
      <formula>30</formula>
    </cfRule>
  </conditionalFormatting>
  <dataValidations count="5">
    <dataValidation allowBlank="1" showDropDown="1" showInputMessage="1" showErrorMessage="1" sqref="D20" xr:uid="{DF203D1A-E019-404C-B859-7A040A3A606E}"/>
    <dataValidation type="list" allowBlank="1" showInputMessage="1" showErrorMessage="1" sqref="D49 D41" xr:uid="{18B56D36-D8A5-4C18-9EFD-243794B567AE}">
      <formula1>"Yes,No,Unsure"</formula1>
    </dataValidation>
    <dataValidation type="list" allowBlank="1" showInputMessage="1" showErrorMessage="1" sqref="D23" xr:uid="{9D05ED41-78D4-45FA-A550-667F79910046}">
      <formula1>"Yes, No, Unsure"</formula1>
    </dataValidation>
    <dataValidation type="list" allowBlank="1" showInputMessage="1" showErrorMessage="1" sqref="D24" xr:uid="{CFBB6350-0BC4-4C57-891F-0F3D46DAEBFC}">
      <formula1>"Yes, No, unsure"</formula1>
    </dataValidation>
    <dataValidation type="list" allowBlank="1" showInputMessage="1" showErrorMessage="1" sqref="D16:D17" xr:uid="{DDF134CB-F628-4903-8E17-4001A7619A0C}">
      <formula1>"Yes, No"</formula1>
    </dataValidation>
  </dataValidations>
  <hyperlinks>
    <hyperlink ref="B57" r:id="rId1" xr:uid="{E104ABB5-BB6A-4B98-80C7-EBB02A2914BF}"/>
    <hyperlink ref="B61" r:id="rId2" xr:uid="{C43AB7DF-8469-4B52-A138-4178986CFBF8}"/>
    <hyperlink ref="B63" r:id="rId3" xr:uid="{9DEE4DFF-5FF4-43C9-9DD0-A97EF8476C28}"/>
    <hyperlink ref="B59" r:id="rId4" xr:uid="{185A36C9-5496-4C13-A93A-3505C8169133}"/>
    <hyperlink ref="B65" r:id="rId5" xr:uid="{25D7FDA3-A818-416E-A9B8-77921CDA45C9}"/>
  </hyperlinks>
  <pageMargins left="0.7" right="0.7" top="0.75" bottom="0.75" header="0.3" footer="0.3"/>
  <pageSetup paperSize="9" orientation="landscape" r:id="rId6"/>
  <ignoredErrors>
    <ignoredError sqref="E21 E44" formula="1"/>
  </ignoredErrors>
  <drawing r:id="rId7"/>
  <extLst>
    <ext xmlns:x14="http://schemas.microsoft.com/office/spreadsheetml/2009/9/main" uri="{CCE6A557-97BC-4b89-ADB6-D9C93CAAB3DF}">
      <x14:dataValidations xmlns:xm="http://schemas.microsoft.com/office/excel/2006/main" count="1">
        <x14:dataValidation type="list" allowBlank="1" showInputMessage="1" showErrorMessage="1" xr:uid="{2ADCD475-66C7-4E67-BC96-8BB5AD9478C6}">
          <x14:formula1>
            <xm:f>Sheet2!$A$1:$A$2</xm:f>
          </x14:formula1>
          <xm:sqref>D11 D26:D40 D43 D45:D48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2ADC-162F-4584-A8A4-E29359BA3582}">
  <sheetPr codeName="Sheet3"/>
  <dimension ref="A1:A2"/>
  <sheetViews>
    <sheetView workbookViewId="0"/>
  </sheetViews>
  <sheetFormatPr defaultRowHeight="13.2" x14ac:dyDescent="0.25"/>
  <sheetData>
    <row r="1" spans="1:1" x14ac:dyDescent="0.25">
      <c r="A1" s="5" t="s">
        <v>41</v>
      </c>
    </row>
    <row r="2" spans="1:1" x14ac:dyDescent="0.25">
      <c r="A2" s="5"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ea4515-a05d-4e2c-a933-5268fac806da">
      <Terms xmlns="http://schemas.microsoft.com/office/infopath/2007/PartnerControls"/>
    </lcf76f155ced4ddcb4097134ff3c332f>
    <TaxCatchAll xmlns="ddc61bdd-b74a-4805-9c8a-09364723b8f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4A6A0C8F833C4FAF3568C7E8417042" ma:contentTypeVersion="17" ma:contentTypeDescription="Create a new document." ma:contentTypeScope="" ma:versionID="e22730bfd197df32a9e2ef9d3f6d8baa">
  <xsd:schema xmlns:xsd="http://www.w3.org/2001/XMLSchema" xmlns:xs="http://www.w3.org/2001/XMLSchema" xmlns:p="http://schemas.microsoft.com/office/2006/metadata/properties" xmlns:ns2="62ea4515-a05d-4e2c-a933-5268fac806da" xmlns:ns3="baa515a5-6f13-4d2a-8d6b-0dd4a09b09ae" xmlns:ns4="ddc61bdd-b74a-4805-9c8a-09364723b8f0" targetNamespace="http://schemas.microsoft.com/office/2006/metadata/properties" ma:root="true" ma:fieldsID="50be21ce22c93968d8de880ad33e2066" ns2:_="" ns3:_="" ns4:_="">
    <xsd:import namespace="62ea4515-a05d-4e2c-a933-5268fac806da"/>
    <xsd:import namespace="baa515a5-6f13-4d2a-8d6b-0dd4a09b09ae"/>
    <xsd:import namespace="ddc61bdd-b74a-4805-9c8a-09364723b8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ea4515-a05d-4e2c-a933-5268fac80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b40f3a-84d0-4acf-ad34-a39173ff9cc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a515a5-6f13-4d2a-8d6b-0dd4a09b0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c61bdd-b74a-4805-9c8a-09364723b8f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22f5ecc-eccb-4bc0-933e-92721b5c7e01}" ma:internalName="TaxCatchAll" ma:showField="CatchAllData" ma:web="ddc61bdd-b74a-4805-9c8a-09364723b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696DB-43E7-4D89-8D0E-CA01746C124C}">
  <ds:schemaRefs>
    <ds:schemaRef ds:uri="ddc61bdd-b74a-4805-9c8a-09364723b8f0"/>
    <ds:schemaRef ds:uri="62ea4515-a05d-4e2c-a933-5268fac806da"/>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aa515a5-6f13-4d2a-8d6b-0dd4a09b09ae"/>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11B408A-6AA7-403D-B5C6-D781F35DA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ea4515-a05d-4e2c-a933-5268fac806da"/>
    <ds:schemaRef ds:uri="baa515a5-6f13-4d2a-8d6b-0dd4a09b09ae"/>
    <ds:schemaRef ds:uri="ddc61bdd-b74a-4805-9c8a-09364723b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B9B699-C8A2-4139-8C5A-7182BE6942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Assessment Tool</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Sundblad</dc:creator>
  <cp:keywords/>
  <dc:description/>
  <cp:lastModifiedBy>Visser, Carla</cp:lastModifiedBy>
  <cp:revision/>
  <dcterms:created xsi:type="dcterms:W3CDTF">2021-06-17T13:07:03Z</dcterms:created>
  <dcterms:modified xsi:type="dcterms:W3CDTF">2022-11-04T12:20:12Z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0x0101006D4A6A0C8F833C4FAF3568C7E8417042</vt:lpwstr>
  </property>
  <property fmtid="{D5CDD505-2E9C-101B-9397-08002B2CF9AE}" pid="3" name="MediaServiceImageTags">
    <vt:lpwstr/>
  </property>
</Properties>
</file>